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20" windowHeight="5910" activeTab="0"/>
  </bookViews>
  <sheets>
    <sheet name="RT" sheetId="1" r:id="rId1"/>
    <sheet name="Exponent" sheetId="2" r:id="rId2"/>
    <sheet name="Mantisa" sheetId="3" r:id="rId3"/>
    <sheet name="Výpočet" sheetId="4" r:id="rId4"/>
  </sheets>
  <definedNames/>
  <calcPr fullCalcOnLoad="1"/>
</workbook>
</file>

<file path=xl/sharedStrings.xml><?xml version="1.0" encoding="utf-8"?>
<sst xmlns="http://schemas.openxmlformats.org/spreadsheetml/2006/main" count="111" uniqueCount="84">
  <si>
    <t>Single</t>
  </si>
  <si>
    <t>Double</t>
  </si>
  <si>
    <t>Extended</t>
  </si>
  <si>
    <t>Signum</t>
  </si>
  <si>
    <t>Exponent</t>
  </si>
  <si>
    <t>Size [B]</t>
  </si>
  <si>
    <t>Size [bit]</t>
  </si>
  <si>
    <t>Nums</t>
  </si>
  <si>
    <t>7, 8</t>
  </si>
  <si>
    <t>11, 12</t>
  </si>
  <si>
    <t>15, 16</t>
  </si>
  <si>
    <t>19, 20</t>
  </si>
  <si>
    <t>Not used</t>
  </si>
  <si>
    <t>00B</t>
  </si>
  <si>
    <t>01B</t>
  </si>
  <si>
    <t>10B</t>
  </si>
  <si>
    <t>11B</t>
  </si>
  <si>
    <t>Mantisa</t>
  </si>
  <si>
    <t>Intel FPU vnitřně používá jen typ Extended ostatní typy na něj před výpočty převádí</t>
  </si>
  <si>
    <t>Pascal: Signum, Mantisa, Exponent</t>
  </si>
  <si>
    <t>Min. hodn.</t>
  </si>
  <si>
    <t>Max. hodn.</t>
  </si>
  <si>
    <t>Norma IEEE 754: Signum, Exponent, Mantisa</t>
  </si>
  <si>
    <t>Tímto způsobem lze zobrazit ještě menší číslo, ale na úkor přesnosti</t>
  </si>
  <si>
    <t>$81</t>
  </si>
  <si>
    <t>$80</t>
  </si>
  <si>
    <t>$00</t>
  </si>
  <si>
    <t>$FF</t>
  </si>
  <si>
    <t>$0000000000</t>
  </si>
  <si>
    <t>$3000000000</t>
  </si>
  <si>
    <t>$0ccccccccd</t>
  </si>
  <si>
    <t>$7F</t>
  </si>
  <si>
    <t>$3FF</t>
  </si>
  <si>
    <t>$3FFF</t>
  </si>
  <si>
    <t>Real48</t>
  </si>
  <si>
    <t>$000</t>
  </si>
  <si>
    <t>$0000</t>
  </si>
  <si>
    <t>$7FFF</t>
  </si>
  <si>
    <t>$4000</t>
  </si>
  <si>
    <t>$400</t>
  </si>
  <si>
    <t>$7FF</t>
  </si>
  <si>
    <t>$7FFFFFFFF</t>
  </si>
  <si>
    <t>0,999…</t>
  </si>
  <si>
    <t>$0000000</t>
  </si>
  <si>
    <t>$7FFFFF</t>
  </si>
  <si>
    <t>1,999…</t>
  </si>
  <si>
    <t>$0000000000000</t>
  </si>
  <si>
    <t>$7FFFFFFFFFF</t>
  </si>
  <si>
    <t>$4000000</t>
  </si>
  <si>
    <t>$4000000000000</t>
  </si>
  <si>
    <t>$4000000000</t>
  </si>
  <si>
    <t>$0000000000000000</t>
  </si>
  <si>
    <t>$8000000000000000</t>
  </si>
  <si>
    <t>$C000000000000000</t>
  </si>
  <si>
    <t>$FFFFFFFFFFFFFF</t>
  </si>
  <si>
    <t>$7FFFFFFFFFFFFF</t>
  </si>
  <si>
    <t>$4000000000000000</t>
  </si>
  <si>
    <t>Matematicky</t>
  </si>
  <si>
    <t>Počítačově</t>
  </si>
  <si>
    <t>1,4012984643E-45;</t>
  </si>
  <si>
    <t>4,9406564584E-324;</t>
  </si>
  <si>
    <t>3,6E-4951;</t>
  </si>
  <si>
    <t>1,7E+308;</t>
  </si>
  <si>
    <t>1,1E+4932;</t>
  </si>
  <si>
    <t>0,xxx</t>
  </si>
  <si>
    <t>Rozdíl 1; 1.x</t>
  </si>
  <si>
    <t>Číslo = Mantisa . 2 ^ Exponent</t>
  </si>
  <si>
    <t>Číslo = Mantisa; posun desetiné čárky v binárním kódu o číslo v exponentu</t>
  </si>
  <si>
    <t>8b</t>
  </si>
  <si>
    <t>15b</t>
  </si>
  <si>
    <t>11b</t>
  </si>
  <si>
    <t>1,xxx (23b)</t>
  </si>
  <si>
    <t>1,xxx (52b)</t>
  </si>
  <si>
    <t>0,1xxx (39b)</t>
  </si>
  <si>
    <t>Reálné typy</t>
  </si>
  <si>
    <t>x,xxx (64b)</t>
  </si>
  <si>
    <t>x,xxx</t>
  </si>
  <si>
    <t>Exponent=$0000</t>
  </si>
  <si>
    <t>$0001</t>
  </si>
  <si>
    <t>Exponent=$000</t>
  </si>
  <si>
    <t>Exponent=$00</t>
  </si>
  <si>
    <t>$01</t>
  </si>
  <si>
    <t>$001</t>
  </si>
  <si>
    <t>Pro rychlejší výpočet lze snížit přesnost výpočtů FPU, registr PC (Precision control)</t>
  </si>
</sst>
</file>

<file path=xl/styles.xml><?xml version="1.0" encoding="utf-8"?>
<styleSheet xmlns="http://schemas.openxmlformats.org/spreadsheetml/2006/main">
  <numFmts count="25">
    <numFmt numFmtId="5" formatCode="#,##0&quot;Kè&quot;;\-#,##0&quot;Kè&quot;"/>
    <numFmt numFmtId="6" formatCode="#,##0&quot;Kè&quot;;[Red]\-#,##0&quot;Kè&quot;"/>
    <numFmt numFmtId="7" formatCode="#,##0.00&quot;Kè&quot;;\-#,##0.00&quot;Kè&quot;"/>
    <numFmt numFmtId="8" formatCode="#,##0.00&quot;Kè&quot;;[Red]\-#,##0.00&quot;Kè&quot;"/>
    <numFmt numFmtId="42" formatCode="_-* #,##0&quot;Kè&quot;_-;\-* #,##0&quot;Kè&quot;_-;_-* &quot;-&quot;&quot;Kè&quot;_-;_-@_-"/>
    <numFmt numFmtId="41" formatCode="_-* #,##0_K_è_-;\-* #,##0_K_è_-;_-* &quot;-&quot;_K_è_-;_-@_-"/>
    <numFmt numFmtId="44" formatCode="_-* #,##0.00&quot;Kè&quot;_-;\-* #,##0.00&quot;Kè&quot;_-;_-* &quot;-&quot;??&quot;Kè&quot;_-;_-@_-"/>
    <numFmt numFmtId="43" formatCode="_-* #,##0.00_K_è_-;\-* #,##0.00_K_è_-;_-* &quot;-&quot;??_K_è_-;_-@_-"/>
    <numFmt numFmtId="164" formatCode="#,##0&quot;Kc&quot;;\-#,##0&quot;Kc&quot;"/>
    <numFmt numFmtId="165" formatCode="#,##0&quot;Kc&quot;;[Red]\-#,##0&quot;Kc&quot;"/>
    <numFmt numFmtId="166" formatCode="#,##0.00&quot;Kc&quot;;\-#,##0.00&quot;Kc&quot;"/>
    <numFmt numFmtId="167" formatCode="#,##0.00&quot;Kc&quot;;[Red]\-#,##0.00&quot;Kc&quot;"/>
    <numFmt numFmtId="168" formatCode="_-* #,##0&quot;Kc&quot;_-;\-* #,##0&quot;Kc&quot;_-;_-* &quot;-&quot;&quot;Kc&quot;_-;_-@_-"/>
    <numFmt numFmtId="169" formatCode="_-* #,##0_K_c_-;\-* #,##0_K_c_-;_-* &quot;-&quot;_K_c_-;_-@_-"/>
    <numFmt numFmtId="170" formatCode="_-* #,##0.00&quot;Kc&quot;_-;\-* #,##0.00&quot;Kc&quot;_-;_-* &quot;-&quot;??&quot;Kc&quot;_-;_-@_-"/>
    <numFmt numFmtId="171" formatCode="_-* #,##0.00_K_c_-;\-* #,##0.00_K_c_-;_-* &quot;-&quot;??_K_c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č_-;\-* #,##0\ _K_č_-;_-* &quot;-&quot;\ _K_č_-;_-@_-"/>
    <numFmt numFmtId="178" formatCode="_-* #,##0.00\ &quot;Kc&quot;_-;\-* #,##0.00\ &quot;Kc&quot;_-;_-* &quot;-&quot;??\ &quot;Kc&quot;_-;_-@_-"/>
    <numFmt numFmtId="179" formatCode="_-* #,##0.00\ _K_č_-;\-* #,##0.00\ _K_č_-;_-* &quot;-&quot;??\ _K_č_-;_-@_-"/>
    <numFmt numFmtId="180" formatCode="0.0E+00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1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11" fontId="0" fillId="0" borderId="9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3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3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1" fontId="0" fillId="0" borderId="1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6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9.625" style="0" customWidth="1"/>
    <col min="3" max="3" width="9.00390625" style="0" customWidth="1"/>
    <col min="4" max="4" width="8.00390625" style="0" customWidth="1"/>
    <col min="5" max="5" width="9.625" style="0" customWidth="1"/>
    <col min="6" max="6" width="8.00390625" style="0" customWidth="1"/>
    <col min="7" max="7" width="6.125" style="0" bestFit="1" customWidth="1"/>
    <col min="8" max="8" width="15.75390625" style="32" customWidth="1"/>
    <col min="9" max="9" width="17.75390625" style="40" customWidth="1"/>
    <col min="10" max="10" width="12.375" style="0" bestFit="1" customWidth="1"/>
  </cols>
  <sheetData>
    <row r="1" spans="1:10" s="1" customFormat="1" ht="13.5" thickBot="1">
      <c r="A1" s="25" t="s">
        <v>74</v>
      </c>
      <c r="B1" s="26" t="s">
        <v>5</v>
      </c>
      <c r="C1" s="26" t="s">
        <v>6</v>
      </c>
      <c r="D1" s="26" t="s">
        <v>3</v>
      </c>
      <c r="E1" s="26" t="s">
        <v>4</v>
      </c>
      <c r="F1" s="26" t="s">
        <v>17</v>
      </c>
      <c r="G1" s="26" t="s">
        <v>7</v>
      </c>
      <c r="H1" s="30" t="s">
        <v>65</v>
      </c>
      <c r="I1" s="35" t="s">
        <v>20</v>
      </c>
      <c r="J1" s="27" t="s">
        <v>21</v>
      </c>
    </row>
    <row r="2" spans="1:10" ht="12.75">
      <c r="A2" s="15" t="s">
        <v>22</v>
      </c>
      <c r="B2" s="16"/>
      <c r="C2" s="16"/>
      <c r="D2" s="16"/>
      <c r="E2" s="16"/>
      <c r="F2" s="16"/>
      <c r="G2" s="17"/>
      <c r="H2" s="31"/>
      <c r="I2" s="36"/>
      <c r="J2" s="18"/>
    </row>
    <row r="3" spans="1:10" ht="12.75">
      <c r="A3" s="14" t="s">
        <v>0</v>
      </c>
      <c r="B3" s="2">
        <f>C3/8</f>
        <v>4</v>
      </c>
      <c r="C3" s="2">
        <f>D3+F3+E3</f>
        <v>32</v>
      </c>
      <c r="D3" s="2">
        <v>1</v>
      </c>
      <c r="E3" s="2">
        <v>8</v>
      </c>
      <c r="F3" s="2">
        <v>23</v>
      </c>
      <c r="G3" s="12" t="s">
        <v>8</v>
      </c>
      <c r="H3" s="43">
        <f>2^-23</f>
        <v>1.1920928955078125E-07</v>
      </c>
      <c r="I3" s="37" t="s">
        <v>59</v>
      </c>
      <c r="J3" s="42">
        <f>2^128</f>
        <v>3.402823669209385E+38</v>
      </c>
    </row>
    <row r="4" spans="1:10" ht="12.75">
      <c r="A4" s="14" t="s">
        <v>1</v>
      </c>
      <c r="B4" s="2">
        <f>C4/8</f>
        <v>8</v>
      </c>
      <c r="C4" s="2">
        <f>D4+F4+E4</f>
        <v>64</v>
      </c>
      <c r="D4" s="2">
        <v>1</v>
      </c>
      <c r="E4" s="2">
        <v>11</v>
      </c>
      <c r="F4" s="2">
        <v>52</v>
      </c>
      <c r="G4" s="13" t="s">
        <v>10</v>
      </c>
      <c r="H4" s="43">
        <f>2^-52</f>
        <v>2.220446049250313E-16</v>
      </c>
      <c r="I4" s="38" t="s">
        <v>60</v>
      </c>
      <c r="J4" s="23" t="s">
        <v>62</v>
      </c>
    </row>
    <row r="5" spans="1:10" ht="12.75">
      <c r="A5" s="14" t="s">
        <v>2</v>
      </c>
      <c r="B5" s="2">
        <f>C5/8</f>
        <v>10</v>
      </c>
      <c r="C5" s="2">
        <f>D5+F5+E5</f>
        <v>80</v>
      </c>
      <c r="D5" s="2">
        <v>1</v>
      </c>
      <c r="E5" s="2">
        <v>15</v>
      </c>
      <c r="F5" s="2">
        <v>64</v>
      </c>
      <c r="G5" s="13" t="s">
        <v>11</v>
      </c>
      <c r="H5" s="43">
        <f>2^-63</f>
        <v>1.0842021724855044E-19</v>
      </c>
      <c r="I5" s="38" t="s">
        <v>61</v>
      </c>
      <c r="J5" s="23" t="s">
        <v>63</v>
      </c>
    </row>
    <row r="6" spans="1:10" ht="12.75">
      <c r="A6" s="15" t="s">
        <v>19</v>
      </c>
      <c r="B6" s="16"/>
      <c r="C6" s="16"/>
      <c r="D6" s="16"/>
      <c r="E6" s="16"/>
      <c r="F6" s="16"/>
      <c r="G6" s="17"/>
      <c r="H6" s="31"/>
      <c r="I6" s="36"/>
      <c r="J6" s="24"/>
    </row>
    <row r="7" spans="1:10" ht="13.5" thickBot="1">
      <c r="A7" s="19" t="s">
        <v>34</v>
      </c>
      <c r="B7" s="20">
        <f>C7/8</f>
        <v>6</v>
      </c>
      <c r="C7" s="20">
        <f>D7+F7+E7</f>
        <v>48</v>
      </c>
      <c r="D7" s="20">
        <v>1</v>
      </c>
      <c r="E7" s="20">
        <v>8</v>
      </c>
      <c r="F7" s="20">
        <v>39</v>
      </c>
      <c r="G7" s="21" t="s">
        <v>9</v>
      </c>
      <c r="H7" s="44">
        <f>2^-39</f>
        <v>1.8189894035458565E-12</v>
      </c>
      <c r="I7" s="39">
        <f>2^-128</f>
        <v>2.938735877055719E-39</v>
      </c>
      <c r="J7" s="22">
        <f>2^127</f>
        <v>1.7014118346046923E+38</v>
      </c>
    </row>
    <row r="9" ht="12.75">
      <c r="A9" t="s">
        <v>18</v>
      </c>
    </row>
    <row r="10" ht="13.5" thickBot="1">
      <c r="A10" t="s">
        <v>83</v>
      </c>
    </row>
    <row r="11" spans="1:3" ht="12.75">
      <c r="A11" s="4" t="s">
        <v>13</v>
      </c>
      <c r="B11" s="5" t="s">
        <v>0</v>
      </c>
      <c r="C11" s="6">
        <v>24</v>
      </c>
    </row>
    <row r="12" spans="1:3" ht="12.75">
      <c r="A12" s="7" t="s">
        <v>14</v>
      </c>
      <c r="B12" s="2" t="s">
        <v>12</v>
      </c>
      <c r="C12" s="8"/>
    </row>
    <row r="13" spans="1:3" ht="12.75">
      <c r="A13" s="7" t="s">
        <v>15</v>
      </c>
      <c r="B13" s="3" t="s">
        <v>1</v>
      </c>
      <c r="C13" s="8">
        <v>53</v>
      </c>
    </row>
    <row r="14" spans="1:3" ht="13.5" thickBot="1">
      <c r="A14" s="9" t="s">
        <v>16</v>
      </c>
      <c r="B14" s="10" t="s">
        <v>2</v>
      </c>
      <c r="C14" s="11">
        <v>64</v>
      </c>
    </row>
    <row r="16" spans="8:9" s="1" customFormat="1" ht="12.75">
      <c r="H16" s="33"/>
      <c r="I16" s="41"/>
    </row>
  </sheetData>
  <printOptions/>
  <pageMargins left="0.3937007874015748" right="0.7874015748031497" top="1.2598425196850394" bottom="0.7086614173228347" header="0.5118110236220472" footer="0.511811023622047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"/>
    </sheetView>
  </sheetViews>
  <sheetFormatPr defaultColWidth="9.00390625" defaultRowHeight="12.75"/>
  <sheetData>
    <row r="1" spans="1:2" s="1" customFormat="1" ht="12.75">
      <c r="A1" s="1" t="s">
        <v>0</v>
      </c>
      <c r="B1" s="1" t="s">
        <v>68</v>
      </c>
    </row>
    <row r="2" spans="1:2" ht="12.75">
      <c r="A2">
        <v>-126</v>
      </c>
      <c r="B2" t="s">
        <v>26</v>
      </c>
    </row>
    <row r="3" spans="1:2" ht="12.75">
      <c r="A3">
        <v>-126</v>
      </c>
      <c r="B3" t="s">
        <v>81</v>
      </c>
    </row>
    <row r="4" spans="1:2" ht="12.75">
      <c r="A4">
        <v>0</v>
      </c>
      <c r="B4" t="s">
        <v>31</v>
      </c>
    </row>
    <row r="5" spans="1:2" ht="12.75">
      <c r="A5">
        <v>1</v>
      </c>
      <c r="B5" t="s">
        <v>25</v>
      </c>
    </row>
    <row r="6" spans="1:2" s="1" customFormat="1" ht="12.75">
      <c r="A6">
        <v>128</v>
      </c>
      <c r="B6" t="s">
        <v>27</v>
      </c>
    </row>
    <row r="7" spans="1:2" ht="12.75">
      <c r="A7" s="1" t="s">
        <v>1</v>
      </c>
      <c r="B7" s="1" t="s">
        <v>70</v>
      </c>
    </row>
    <row r="8" spans="1:2" ht="12.75">
      <c r="A8">
        <v>-1022</v>
      </c>
      <c r="B8" t="s">
        <v>35</v>
      </c>
    </row>
    <row r="9" spans="1:2" ht="12.75">
      <c r="A9">
        <v>-1022</v>
      </c>
      <c r="B9" t="s">
        <v>82</v>
      </c>
    </row>
    <row r="10" spans="1:2" ht="12.75">
      <c r="A10">
        <v>0</v>
      </c>
      <c r="B10" t="s">
        <v>32</v>
      </c>
    </row>
    <row r="11" spans="1:2" s="1" customFormat="1" ht="12.75">
      <c r="A11">
        <v>1</v>
      </c>
      <c r="B11" t="s">
        <v>39</v>
      </c>
    </row>
    <row r="12" spans="1:2" ht="12.75">
      <c r="A12">
        <v>1024</v>
      </c>
      <c r="B12" t="s">
        <v>40</v>
      </c>
    </row>
    <row r="13" spans="1:2" ht="12.75">
      <c r="A13" s="1" t="s">
        <v>2</v>
      </c>
      <c r="B13" s="1" t="s">
        <v>69</v>
      </c>
    </row>
    <row r="14" spans="1:2" ht="12.75">
      <c r="A14">
        <v>-16382</v>
      </c>
      <c r="B14" t="s">
        <v>36</v>
      </c>
    </row>
    <row r="15" spans="1:2" ht="12.75">
      <c r="A15">
        <v>-16382</v>
      </c>
      <c r="B15" t="s">
        <v>78</v>
      </c>
    </row>
    <row r="16" spans="1:2" s="1" customFormat="1" ht="12.75">
      <c r="A16">
        <v>0</v>
      </c>
      <c r="B16" t="s">
        <v>33</v>
      </c>
    </row>
    <row r="17" spans="1:2" ht="12.75">
      <c r="A17">
        <v>1</v>
      </c>
      <c r="B17" t="s">
        <v>38</v>
      </c>
    </row>
    <row r="18" spans="1:2" ht="12.75">
      <c r="A18">
        <v>16384</v>
      </c>
      <c r="B18" t="s">
        <v>37</v>
      </c>
    </row>
    <row r="19" spans="1:2" ht="12.75">
      <c r="A19" s="1" t="s">
        <v>34</v>
      </c>
      <c r="B19" s="1" t="s">
        <v>68</v>
      </c>
    </row>
    <row r="20" spans="1:2" ht="12.75">
      <c r="A20">
        <v>-128</v>
      </c>
      <c r="B20" t="s">
        <v>26</v>
      </c>
    </row>
    <row r="21" spans="1:2" ht="12.75">
      <c r="A21">
        <v>0</v>
      </c>
      <c r="B21" t="s">
        <v>25</v>
      </c>
    </row>
    <row r="22" spans="1:2" ht="12.75">
      <c r="A22">
        <v>1</v>
      </c>
      <c r="B22" t="s">
        <v>24</v>
      </c>
    </row>
    <row r="23" spans="1:2" ht="12.75">
      <c r="A23">
        <v>127</v>
      </c>
      <c r="B23" t="s">
        <v>27</v>
      </c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00390625" defaultRowHeight="12.75"/>
  <cols>
    <col min="1" max="1" width="13.00390625" style="29" bestFit="1" customWidth="1"/>
    <col min="2" max="2" width="19.75390625" style="0" customWidth="1"/>
    <col min="3" max="3" width="16.00390625" style="29" customWidth="1"/>
    <col min="4" max="4" width="18.75390625" style="0" customWidth="1"/>
  </cols>
  <sheetData>
    <row r="1" ht="12.75">
      <c r="C1" t="s">
        <v>23</v>
      </c>
    </row>
    <row r="2" spans="1:4" ht="12.75">
      <c r="A2" s="28" t="s">
        <v>0</v>
      </c>
      <c r="B2" t="s">
        <v>71</v>
      </c>
      <c r="C2" s="28" t="s">
        <v>80</v>
      </c>
      <c r="D2" t="s">
        <v>64</v>
      </c>
    </row>
    <row r="3" spans="1:4" ht="12.75">
      <c r="A3" s="29">
        <v>1</v>
      </c>
      <c r="B3" t="s">
        <v>43</v>
      </c>
      <c r="C3" s="29">
        <v>0</v>
      </c>
      <c r="D3" t="s">
        <v>43</v>
      </c>
    </row>
    <row r="4" spans="1:4" ht="12.75">
      <c r="A4" s="29">
        <v>1.5</v>
      </c>
      <c r="B4" t="s">
        <v>48</v>
      </c>
      <c r="C4" s="29">
        <v>0.5</v>
      </c>
      <c r="D4" t="s">
        <v>48</v>
      </c>
    </row>
    <row r="5" spans="1:4" ht="12.75">
      <c r="A5" s="29" t="s">
        <v>45</v>
      </c>
      <c r="B5" t="s">
        <v>44</v>
      </c>
      <c r="C5" s="29" t="s">
        <v>42</v>
      </c>
      <c r="D5" t="s">
        <v>44</v>
      </c>
    </row>
    <row r="6" spans="1:4" ht="12.75">
      <c r="A6" s="28" t="s">
        <v>1</v>
      </c>
      <c r="B6" t="s">
        <v>72</v>
      </c>
      <c r="C6" s="28" t="s">
        <v>79</v>
      </c>
      <c r="D6" t="s">
        <v>64</v>
      </c>
    </row>
    <row r="7" spans="1:4" ht="12.75">
      <c r="A7" s="29">
        <v>1</v>
      </c>
      <c r="B7" t="s">
        <v>46</v>
      </c>
      <c r="C7" s="29">
        <v>0</v>
      </c>
      <c r="D7" t="s">
        <v>46</v>
      </c>
    </row>
    <row r="8" spans="1:4" ht="12.75">
      <c r="A8" s="29">
        <v>1.5</v>
      </c>
      <c r="B8" t="s">
        <v>49</v>
      </c>
      <c r="C8" s="29">
        <v>0.5</v>
      </c>
      <c r="D8" t="s">
        <v>49</v>
      </c>
    </row>
    <row r="9" spans="1:4" ht="12.75">
      <c r="A9" s="29" t="s">
        <v>45</v>
      </c>
      <c r="B9" t="s">
        <v>47</v>
      </c>
      <c r="C9" s="29" t="s">
        <v>42</v>
      </c>
      <c r="D9" t="s">
        <v>47</v>
      </c>
    </row>
    <row r="10" spans="1:4" ht="12.75">
      <c r="A10" s="28" t="s">
        <v>2</v>
      </c>
      <c r="B10" t="s">
        <v>75</v>
      </c>
      <c r="C10" s="28" t="s">
        <v>77</v>
      </c>
      <c r="D10" t="s">
        <v>76</v>
      </c>
    </row>
    <row r="11" spans="1:4" ht="12.75">
      <c r="A11" s="29">
        <v>1</v>
      </c>
      <c r="B11" t="s">
        <v>52</v>
      </c>
      <c r="C11" s="29">
        <v>0</v>
      </c>
      <c r="D11" t="s">
        <v>51</v>
      </c>
    </row>
    <row r="12" spans="1:4" ht="12.75">
      <c r="A12" s="29">
        <v>1.5</v>
      </c>
      <c r="B12" t="s">
        <v>53</v>
      </c>
      <c r="C12" s="29">
        <v>0.5</v>
      </c>
      <c r="D12" t="s">
        <v>56</v>
      </c>
    </row>
    <row r="13" spans="1:4" ht="12.75">
      <c r="A13" s="29" t="s">
        <v>45</v>
      </c>
      <c r="B13" t="s">
        <v>54</v>
      </c>
      <c r="C13" s="29" t="s">
        <v>42</v>
      </c>
      <c r="D13" t="s">
        <v>55</v>
      </c>
    </row>
    <row r="14" spans="1:2" ht="12.75">
      <c r="A14" s="28" t="s">
        <v>34</v>
      </c>
      <c r="B14" t="s">
        <v>73</v>
      </c>
    </row>
    <row r="15" spans="1:2" ht="12.75">
      <c r="A15" s="29">
        <v>0.5</v>
      </c>
      <c r="B15" t="s">
        <v>28</v>
      </c>
    </row>
    <row r="16" spans="1:2" ht="12.75">
      <c r="A16" s="29">
        <v>0.55</v>
      </c>
      <c r="B16" t="s">
        <v>30</v>
      </c>
    </row>
    <row r="17" spans="1:2" ht="12.75">
      <c r="A17" s="29">
        <v>0.6875</v>
      </c>
      <c r="B17" t="s">
        <v>29</v>
      </c>
    </row>
    <row r="18" spans="1:2" ht="12.75">
      <c r="A18" s="29">
        <v>0.75</v>
      </c>
      <c r="B18" t="s">
        <v>50</v>
      </c>
    </row>
    <row r="19" spans="1:2" ht="12.75">
      <c r="A19" s="29" t="s">
        <v>42</v>
      </c>
      <c r="B19" t="s">
        <v>41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13.75390625" style="34" customWidth="1"/>
    <col min="2" max="2" width="17.25390625" style="34" customWidth="1"/>
    <col min="3" max="3" width="9.125" style="34" customWidth="1"/>
    <col min="4" max="4" width="17.125" style="34" customWidth="1"/>
    <col min="5" max="16384" width="9.125" style="34" customWidth="1"/>
  </cols>
  <sheetData>
    <row r="1" spans="1:10" ht="12.75">
      <c r="A1" s="34" t="s">
        <v>57</v>
      </c>
      <c r="B1" s="34" t="s">
        <v>66</v>
      </c>
      <c r="C1" s="1"/>
      <c r="D1" s="1"/>
      <c r="E1" s="1"/>
      <c r="F1" s="1"/>
      <c r="G1" s="1"/>
      <c r="H1" s="1"/>
      <c r="I1" s="1"/>
      <c r="J1" s="1"/>
    </row>
    <row r="2" spans="1:2" ht="12.75">
      <c r="A2" s="34" t="s">
        <v>58</v>
      </c>
      <c r="B2" s="34" t="s">
        <v>67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ht="12.75">
      <c r="A1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Safrad</dc:creator>
  <cp:keywords/>
  <dc:description/>
  <cp:lastModifiedBy>Safrad</cp:lastModifiedBy>
  <cp:lastPrinted>1999-10-30T14:40:03Z</cp:lastPrinted>
  <dcterms:created xsi:type="dcterms:W3CDTF">1998-08-21T20:26:56Z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